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Checklist'!$B$1:$H$71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51" i="4" l="1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<sst xmlns="http://schemas.openxmlformats.org/spreadsheetml/2006/main" count="74" uniqueCount="67">
  <si>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</si>
  <si>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</si>
  <si>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</si>
  <si>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</si>
  <si>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</si>
  <si>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</si>
  <si>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</si>
  <si>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</si>
  <si>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</si>
  <si>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</si>
  <si>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</si>
  <si>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</si>
  <si>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</si>
  <si>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</si>
  <si>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</si>
  <si>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</si>
  <si>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</si>
  <si>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</si>
  <si>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</si>
  <si>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</si>
  <si>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</si>
  <si>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</si>
  <si>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</si>
  <si>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</si>
  <si>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</si>
  <si>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</si>
  <si>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</si>
  <si>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</si>
  <si>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</si>
  <si>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</si>
  <si>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</si>
  <si>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</si>
  <si>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643 Polyester Pavement Marking</t>
  </si>
  <si>
    <t>Has a maximum gap in the marked line of 18 inches been provided at each marker?</t>
  </si>
  <si>
    <t>Required if Yes</t>
  </si>
  <si>
    <t>If any marking is in a tracking condition 45 minutes after application, was the Engineer notified?</t>
  </si>
  <si>
    <t>If the applied polyester becomes tacky and causes marking discoloration and darkening, was the Engineer notified?</t>
  </si>
  <si>
    <t>Are the pavement marking lines straight or smoothly curved, true to the alignment of the pavement, and do not deviate laterally from the proper location at a rate of more than 2 inches in 100 feet?</t>
  </si>
  <si>
    <t>Is the line width within specified ±1/4 inch?</t>
  </si>
  <si>
    <t>Are the pavement markings free of uneven edges, overspray, or other readily visible defects that detract from the appearance or function of the pavement markings.</t>
  </si>
  <si>
    <t>Are glass beads kept dry during storage and before use?</t>
  </si>
  <si>
    <t>Were glass beads applied to the uncured polyester in sufficient quantity so that the beads completely filled the polyester film from the film-pavement interface to the top surface of the film to the extent that there were loose beads on the surface of the uncured line and provided uniform retroreflectivity?</t>
  </si>
  <si>
    <t>Has a power-broom been used to clean all surfaces where gore markings or edge lines are to be applied?</t>
  </si>
  <si>
    <t>Did the Contractor furnish a calibrated measuring device acceptable to the Engineer to measure the polyester resin in the striper tanks?</t>
  </si>
  <si>
    <t>Did the Contractor establish “T” marking of no-passing zones according to the plans or a no-passing zone log provided by the Engineer?</t>
  </si>
  <si>
    <t>Did the Engineer or the Engineer’s representative approve the layout and premarking lines before marking operations began?</t>
  </si>
  <si>
    <t xml:space="preserve">Did the Contractor furnish to the Engineer at least 3 days in advance of installation, current copies of the manufacturer’s instructions and recommendations for application of any marking material, including primer, activator, catalyst, and adhesive? </t>
  </si>
  <si>
    <t>Did the Contractor obtain the Engineer’s approval for methods and equipment used for pavement preparation, marking, and marking removal?</t>
  </si>
  <si>
    <r>
      <t xml:space="preserve">Were the striper tanks measured before and after pavement marking placement to verify usage using the calibrated measuring device?
</t>
    </r>
    <r>
      <rPr>
        <b/>
        <sz val="10"/>
        <rFont val="Times New Roman"/>
        <family val="1"/>
      </rPr>
      <t>Document measurements before and after.</t>
    </r>
  </si>
  <si>
    <r>
      <t xml:space="preserve">Did the Contractor apply polyester markings only when the surface is clean and dry and the pavement and air temperature are above 50 °F (10 °C).
</t>
    </r>
    <r>
      <rPr>
        <b/>
        <sz val="10"/>
        <rFont val="Times New Roman"/>
        <family val="1"/>
      </rPr>
      <t>Document ambient air temperature.</t>
    </r>
  </si>
  <si>
    <r>
      <t xml:space="preserve">Are lines sharp, well defined, and uniformly retroreflective?
</t>
    </r>
    <r>
      <rPr>
        <b/>
        <i/>
        <sz val="10"/>
        <rFont val="Times New Roman"/>
        <family val="1"/>
      </rPr>
      <t xml:space="preserve">Fuzzy lines, excessive overspray, or non-uniform application are unacceptable. </t>
    </r>
  </si>
  <si>
    <r>
      <t xml:space="preserve">Are the reflectors of a plowable raised pavement marker free of pavement marking materials?
</t>
    </r>
    <r>
      <rPr>
        <b/>
        <sz val="10"/>
        <rFont val="Times New Roman"/>
        <family val="1"/>
      </rPr>
      <t>Document percentage of raised pavement markers that pavement marking has been applied.</t>
    </r>
  </si>
  <si>
    <t>Lines, Markings, Symbols</t>
  </si>
  <si>
    <t>Lane Lines</t>
  </si>
  <si>
    <t xml:space="preserve">Are broken lines that have been applied over plainly visible existing broken lines within 6 inches of the beginning of the existing broken line? </t>
  </si>
  <si>
    <t>Are broken lines applied in a 40-foot cycle consisting of a 10-foot dash and a 30-foot gap between broken lines?</t>
  </si>
  <si>
    <t>Dotted Lines</t>
  </si>
  <si>
    <t>Are dotted lines applied in a 12-foot cycle consisting of a 3-foot line segment and a 9-foot gap for lane drop/add markings?</t>
  </si>
  <si>
    <t>Are dotted lines applied in an 8-foot cycle consisting of a 2-foot dot and a 6-foot gap between dots for line extensions?</t>
  </si>
  <si>
    <t>Center, Lane, Edge Lines</t>
  </si>
  <si>
    <t>Do quantities used correlate to the DLS reports when received?</t>
  </si>
  <si>
    <t>Did the Contractor furnish the Engineer with daily, biweekly and final DLS reports according to 641.04 in a timely manner?</t>
  </si>
  <si>
    <t>Did the Contractor furnish written documentation to the Engineer for the equipment’s operational capabilities from the equipment manufacturer?</t>
  </si>
  <si>
    <t>Are traffic control operations for all 643 pavement markings being performed according to 614.12 and MT-99.20?</t>
  </si>
  <si>
    <r>
      <t xml:space="preserve">Was all striping equipment for center line, lane line and edge line markings equipped with a computerized Data Logging System (DLS) conforming to 641.04?
</t>
    </r>
    <r>
      <rPr>
        <i/>
        <sz val="10"/>
        <rFont val="Times New Roman"/>
        <family val="1"/>
      </rPr>
      <t>The DLS shall measure the polyester resin material component and glass beads only.
Catalyst will be calculated as 2 percent of the resin used.</t>
    </r>
  </si>
  <si>
    <t>Removal of Pavement Marking</t>
  </si>
  <si>
    <t>Are the pavement markings being removed in accordance with 614.11.G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</si>
</sst>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71"/>
  <sheetViews>
    <sheetView showGridLines="0" tabSelected="1" topLeftCell="A13" zoomScale="93" zoomScaleNormal="93" workbookViewId="0">
      <selection activeCell="E13" sqref="E13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4" t="s">
        <v>29</v>
      </c>
      <c r="C1" s="43" t="str">
        <f ca="1">MID(CELL("filename"),SEARCH("[",CELL("filename"))+1, SEARCH("]",CELL("filename"))-SEARCH("[",CELL("filename"))-6)</f>
        <v>CA-Q-0643_20170120</v>
      </c>
      <c r="D1" s="42"/>
      <c r="E1" s="42"/>
      <c r="F1" s="42"/>
      <c r="G1" s="42"/>
      <c r="H1" s="42"/>
    </row>
    <row r="2" spans="2:27" ht="14" x14ac:dyDescent="0.3">
      <c r="B2" s="41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1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1"/>
      <c r="D7" s="1"/>
      <c r="E7" s="1"/>
      <c r="F7" s="1"/>
      <c r="G7" s="32" t="s">
        <v>12</v>
      </c>
      <c r="H7" s="33">
        <f>SUM(J17:J64)</f>
        <v>0</v>
      </c>
    </row>
    <row r="8" spans="2:27" s="28" customFormat="1" ht="15" x14ac:dyDescent="0.25">
      <c r="B8" s="23" t="s">
        <v>13</v>
      </c>
      <c r="C8" s="34"/>
      <c r="D8" s="23" t="s">
        <v>14</v>
      </c>
      <c r="E8" s="34"/>
      <c r="F8" s="23" t="s">
        <v>15</v>
      </c>
      <c r="G8" s="53"/>
      <c r="H8" s="54"/>
      <c r="AA8" s="12"/>
    </row>
    <row r="9" spans="2:27" s="28" customFormat="1" ht="15" x14ac:dyDescent="0.25">
      <c r="B9" s="23" t="s">
        <v>16</v>
      </c>
      <c r="C9" s="34"/>
      <c r="D9" s="23" t="s">
        <v>17</v>
      </c>
      <c r="E9" s="53"/>
      <c r="F9" s="61"/>
      <c r="G9" s="61"/>
      <c r="H9" s="54"/>
    </row>
    <row r="10" spans="2:27" s="28" customFormat="1" ht="15" x14ac:dyDescent="0.25">
      <c r="B10" s="23" t="s">
        <v>18</v>
      </c>
      <c r="C10" s="34"/>
      <c r="D10" s="62" t="s">
        <v>19</v>
      </c>
      <c r="E10" s="62"/>
      <c r="F10" s="63"/>
      <c r="G10" s="63"/>
      <c r="H10" s="64"/>
    </row>
    <row r="11" spans="2:27" s="28" customFormat="1" ht="15" x14ac:dyDescent="0.25">
      <c r="B11" s="23" t="s">
        <v>20</v>
      </c>
      <c r="C11" s="65"/>
      <c r="D11" s="65"/>
      <c r="E11" s="65"/>
      <c r="F11" s="65"/>
      <c r="G11" s="65"/>
      <c r="H11" s="65"/>
    </row>
    <row r="12" spans="2:27" s="28" customFormat="1" ht="15" x14ac:dyDescent="0.25">
      <c r="B12" s="23" t="s">
        <v>21</v>
      </c>
      <c r="C12" s="65"/>
      <c r="D12" s="65"/>
      <c r="E12" s="65"/>
      <c r="F12" s="65"/>
      <c r="G12" s="65"/>
      <c r="H12" s="65"/>
    </row>
    <row r="13" spans="2:27" s="28" customFormat="1" ht="15" x14ac:dyDescent="0.25">
      <c r="B13" s="6"/>
      <c r="C13" s="35"/>
      <c r="D13" s="21"/>
      <c r="E13" s="6"/>
      <c r="F13" s="6"/>
      <c r="G13" s="36"/>
      <c r="H13" s="37"/>
    </row>
    <row r="14" spans="2:27" s="28" customFormat="1" ht="17.5" x14ac:dyDescent="0.35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0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58" t="s">
        <v>28</v>
      </c>
      <c r="C16" s="59"/>
      <c r="D16" s="59"/>
      <c r="E16" s="59"/>
      <c r="F16" s="59"/>
      <c r="G16" s="59"/>
      <c r="H16" s="60"/>
      <c r="AA16" s="29"/>
    </row>
    <row r="17" spans="2:40" s="2" customFormat="1" ht="95.5" customHeight="1" x14ac:dyDescent="0.3">
      <c r="B17" s="40"/>
      <c r="C17" s="14" t="s">
        <v>30</v>
      </c>
      <c r="D17" s="15" t="s">
        <v>27</v>
      </c>
      <c r="E17" s="11"/>
      <c r="F17" s="11"/>
      <c r="G17" s="24" t="s">
        <v>26</v>
      </c>
      <c r="H17" s="40"/>
      <c r="J17" s="39">
        <f t="shared" ref="J17:J51" si="0">IF(H17="N",1,0)</f>
        <v>0</v>
      </c>
      <c r="AA17" s="12"/>
    </row>
    <row r="18" spans="2:40" s="16" customFormat="1" ht="58.5" customHeight="1" x14ac:dyDescent="0.3">
      <c r="B18" s="40"/>
      <c r="C18" s="9" t="s">
        <v>31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3">
      <c r="B19" s="58" t="s">
        <v>52</v>
      </c>
      <c r="C19" s="59"/>
      <c r="D19" s="59"/>
      <c r="E19" s="59"/>
      <c r="F19" s="59"/>
      <c r="G19" s="59"/>
      <c r="H19" s="60"/>
      <c r="J19" s="39">
        <f t="shared" si="0"/>
        <v>0</v>
      </c>
      <c r="AA19" s="29"/>
    </row>
    <row r="20" spans="2:40" s="2" customFormat="1" ht="50.15" customHeight="1" x14ac:dyDescent="0.3">
      <c r="B20" s="40"/>
      <c r="C20" s="48" t="s">
        <v>47</v>
      </c>
      <c r="D20" s="15">
        <v>641.03</v>
      </c>
      <c r="E20" s="51"/>
      <c r="F20" s="25"/>
      <c r="G20" s="46"/>
      <c r="H20" s="40"/>
      <c r="J20" s="39">
        <f t="shared" si="0"/>
        <v>0</v>
      </c>
    </row>
    <row r="21" spans="2:40" s="2" customFormat="1" ht="81.5" customHeight="1" x14ac:dyDescent="0.3">
      <c r="B21" s="40"/>
      <c r="C21" s="48" t="s">
        <v>46</v>
      </c>
      <c r="D21" s="15">
        <v>641.03</v>
      </c>
      <c r="E21" s="50"/>
      <c r="F21" s="49"/>
      <c r="G21" s="46"/>
      <c r="H21" s="40"/>
      <c r="J21" s="39">
        <f t="shared" si="0"/>
        <v>0</v>
      </c>
    </row>
    <row r="22" spans="2:40" s="2" customFormat="1" ht="50.15" customHeight="1" x14ac:dyDescent="0.3">
      <c r="B22" s="40"/>
      <c r="C22" s="48" t="s">
        <v>45</v>
      </c>
      <c r="D22" s="15">
        <v>641.05999999999995</v>
      </c>
      <c r="E22" s="47"/>
      <c r="F22" s="46"/>
      <c r="G22" s="46"/>
      <c r="H22" s="40"/>
      <c r="J22" s="39">
        <f t="shared" si="0"/>
        <v>0</v>
      </c>
    </row>
    <row r="23" spans="2:40" s="16" customFormat="1" ht="50.15" customHeight="1" x14ac:dyDescent="0.3">
      <c r="B23" s="40"/>
      <c r="C23" s="48" t="s">
        <v>44</v>
      </c>
      <c r="D23" s="15">
        <v>641.05999999999995</v>
      </c>
      <c r="E23" s="47"/>
      <c r="F23" s="46"/>
      <c r="G23" s="46"/>
      <c r="H23" s="40"/>
      <c r="I23" s="19"/>
      <c r="J23" s="39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17" customFormat="1" ht="50.15" customHeight="1" x14ac:dyDescent="0.3">
      <c r="B24" s="40"/>
      <c r="C24" s="48" t="s">
        <v>43</v>
      </c>
      <c r="D24" s="15">
        <v>643.03</v>
      </c>
      <c r="E24" s="47"/>
      <c r="F24" s="46"/>
      <c r="G24" s="46"/>
      <c r="H24" s="40"/>
      <c r="I24" s="19"/>
      <c r="J24" s="39">
        <f t="shared" si="0"/>
        <v>0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16" customFormat="1" ht="58.5" customHeight="1" x14ac:dyDescent="0.3">
      <c r="B25" s="40"/>
      <c r="C25" s="48" t="s">
        <v>48</v>
      </c>
      <c r="D25" s="15">
        <v>643.03</v>
      </c>
      <c r="E25" s="47"/>
      <c r="F25" s="46"/>
      <c r="G25" s="10" t="s">
        <v>26</v>
      </c>
      <c r="H25" s="40"/>
      <c r="I25" s="19"/>
      <c r="J25" s="39">
        <f t="shared" si="0"/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2:40" s="2" customFormat="1" ht="50.15" customHeight="1" x14ac:dyDescent="0.3">
      <c r="B26" s="40"/>
      <c r="C26" s="48" t="s">
        <v>42</v>
      </c>
      <c r="D26" s="15">
        <v>641.04999999999995</v>
      </c>
      <c r="E26" s="47"/>
      <c r="F26" s="46"/>
      <c r="G26" s="10"/>
      <c r="H26" s="40"/>
      <c r="J26" s="39">
        <f t="shared" si="0"/>
        <v>0</v>
      </c>
    </row>
    <row r="27" spans="2:40" s="16" customFormat="1" ht="68.5" customHeight="1" x14ac:dyDescent="0.3">
      <c r="B27" s="40"/>
      <c r="C27" s="48" t="s">
        <v>49</v>
      </c>
      <c r="D27" s="15">
        <v>643.04</v>
      </c>
      <c r="E27" s="47"/>
      <c r="F27" s="46"/>
      <c r="G27" s="10" t="s">
        <v>26</v>
      </c>
      <c r="H27" s="40"/>
      <c r="I27" s="19"/>
      <c r="J27" s="39">
        <f t="shared" si="0"/>
        <v>0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2:40" s="16" customFormat="1" ht="101.5" customHeight="1" x14ac:dyDescent="0.3">
      <c r="B28" s="40"/>
      <c r="C28" s="48" t="s">
        <v>41</v>
      </c>
      <c r="D28" s="15">
        <v>643.04</v>
      </c>
      <c r="E28" s="47"/>
      <c r="F28" s="46"/>
      <c r="G28" s="46"/>
      <c r="H28" s="40"/>
      <c r="I28" s="19"/>
      <c r="J28" s="39">
        <f t="shared" si="0"/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2:40" s="2" customFormat="1" ht="50.15" customHeight="1" x14ac:dyDescent="0.3">
      <c r="B29" s="40"/>
      <c r="C29" s="48" t="s">
        <v>40</v>
      </c>
      <c r="D29" s="15">
        <v>641.03</v>
      </c>
      <c r="E29" s="47"/>
      <c r="F29" s="46"/>
      <c r="G29" s="46"/>
      <c r="H29" s="40"/>
      <c r="I29" s="19"/>
      <c r="J29" s="39">
        <f t="shared" si="0"/>
        <v>0</v>
      </c>
      <c r="K29" s="19"/>
      <c r="M29" s="19"/>
      <c r="N29" s="19"/>
      <c r="O29" s="19"/>
      <c r="P29" s="19"/>
      <c r="R29" s="19"/>
      <c r="S29" s="19"/>
      <c r="T29" s="19"/>
      <c r="U29" s="19"/>
      <c r="V29" s="19"/>
      <c r="W29" s="19"/>
    </row>
    <row r="30" spans="2:40" s="16" customFormat="1" ht="57.5" customHeight="1" x14ac:dyDescent="0.3">
      <c r="B30" s="40"/>
      <c r="C30" s="48" t="s">
        <v>39</v>
      </c>
      <c r="D30" s="15">
        <v>641.03</v>
      </c>
      <c r="E30" s="47"/>
      <c r="F30" s="10" t="s">
        <v>26</v>
      </c>
      <c r="G30" s="46"/>
      <c r="H30" s="40"/>
      <c r="I30" s="19"/>
      <c r="J30" s="39">
        <f t="shared" si="0"/>
        <v>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2:40" s="17" customFormat="1" ht="65.5" customHeight="1" x14ac:dyDescent="0.3">
      <c r="B31" s="40"/>
      <c r="C31" s="48" t="s">
        <v>50</v>
      </c>
      <c r="D31" s="15">
        <v>641.03</v>
      </c>
      <c r="E31" s="47"/>
      <c r="F31" s="46"/>
      <c r="G31" s="46"/>
      <c r="H31" s="40"/>
      <c r="I31" s="19"/>
      <c r="J31" s="39">
        <f t="shared" si="0"/>
        <v>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2:40" s="16" customFormat="1" ht="50.15" customHeight="1" x14ac:dyDescent="0.3">
      <c r="B32" s="40"/>
      <c r="C32" s="48" t="s">
        <v>38</v>
      </c>
      <c r="D32" s="15">
        <v>641.03</v>
      </c>
      <c r="E32" s="47"/>
      <c r="F32" s="46"/>
      <c r="G32" s="46"/>
      <c r="H32" s="40"/>
      <c r="I32" s="19"/>
      <c r="J32" s="39">
        <f t="shared" si="0"/>
        <v>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2:40" s="2" customFormat="1" ht="70.5" customHeight="1" x14ac:dyDescent="0.3">
      <c r="B33" s="40"/>
      <c r="C33" s="48" t="s">
        <v>37</v>
      </c>
      <c r="D33" s="15">
        <v>641.07000000000005</v>
      </c>
      <c r="E33" s="47"/>
      <c r="F33" s="46"/>
      <c r="G33" s="46"/>
      <c r="H33" s="40"/>
      <c r="I33" s="19"/>
      <c r="J33" s="39">
        <f t="shared" si="0"/>
        <v>0</v>
      </c>
      <c r="K33" s="19"/>
      <c r="M33" s="19"/>
      <c r="N33" s="19"/>
      <c r="O33" s="19"/>
      <c r="P33" s="19"/>
      <c r="R33" s="19"/>
      <c r="S33" s="19"/>
      <c r="T33" s="19"/>
      <c r="U33" s="19"/>
      <c r="V33" s="19"/>
      <c r="W33" s="19"/>
    </row>
    <row r="34" spans="2:40" s="2" customFormat="1" ht="50.15" customHeight="1" x14ac:dyDescent="0.3">
      <c r="B34" s="40"/>
      <c r="C34" s="48" t="s">
        <v>36</v>
      </c>
      <c r="D34" s="15">
        <v>643.04</v>
      </c>
      <c r="E34" s="47"/>
      <c r="F34" s="46"/>
      <c r="G34" s="46"/>
      <c r="H34" s="40"/>
      <c r="J34" s="39">
        <f t="shared" si="0"/>
        <v>0</v>
      </c>
    </row>
    <row r="35" spans="2:40" s="2" customFormat="1" ht="50.15" customHeight="1" x14ac:dyDescent="0.3">
      <c r="B35" s="40"/>
      <c r="C35" s="48" t="s">
        <v>35</v>
      </c>
      <c r="D35" s="15">
        <v>643.04</v>
      </c>
      <c r="E35" s="47"/>
      <c r="F35" s="46"/>
      <c r="G35" s="46"/>
      <c r="H35" s="40"/>
      <c r="J35" s="39">
        <f t="shared" si="0"/>
        <v>0</v>
      </c>
    </row>
    <row r="36" spans="2:40" s="2" customFormat="1" ht="70" customHeight="1" x14ac:dyDescent="0.3">
      <c r="B36" s="40"/>
      <c r="C36" s="48" t="s">
        <v>51</v>
      </c>
      <c r="D36" s="15">
        <v>641.03</v>
      </c>
      <c r="E36" s="47"/>
      <c r="F36" s="10" t="s">
        <v>34</v>
      </c>
      <c r="G36" s="10" t="s">
        <v>34</v>
      </c>
      <c r="H36" s="40"/>
      <c r="J36" s="39">
        <f t="shared" si="0"/>
        <v>0</v>
      </c>
    </row>
    <row r="37" spans="2:40" s="2" customFormat="1" ht="50.15" customHeight="1" x14ac:dyDescent="0.3">
      <c r="B37" s="40"/>
      <c r="C37" s="48" t="s">
        <v>33</v>
      </c>
      <c r="D37" s="15">
        <v>641.03</v>
      </c>
      <c r="E37" s="47"/>
      <c r="F37" s="46"/>
      <c r="G37" s="46"/>
      <c r="H37" s="40"/>
      <c r="J37" s="39">
        <f t="shared" si="0"/>
        <v>0</v>
      </c>
    </row>
    <row r="38" spans="2:40" s="2" customFormat="1" ht="15" customHeight="1" x14ac:dyDescent="0.3">
      <c r="B38" s="58" t="s">
        <v>53</v>
      </c>
      <c r="C38" s="59"/>
      <c r="D38" s="59"/>
      <c r="E38" s="59"/>
      <c r="F38" s="59"/>
      <c r="G38" s="59"/>
      <c r="H38" s="60"/>
      <c r="I38" s="19"/>
      <c r="J38" s="39">
        <f t="shared" si="0"/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2:40" s="2" customFormat="1" ht="50.15" customHeight="1" x14ac:dyDescent="0.3">
      <c r="B39" s="40"/>
      <c r="C39" s="48" t="s">
        <v>55</v>
      </c>
      <c r="D39" s="15">
        <v>641.03</v>
      </c>
      <c r="E39" s="9"/>
      <c r="F39" s="9"/>
      <c r="G39" s="9"/>
      <c r="H39" s="40"/>
      <c r="J39" s="39">
        <f t="shared" si="0"/>
        <v>0</v>
      </c>
    </row>
    <row r="40" spans="2:40" s="2" customFormat="1" ht="50.15" customHeight="1" x14ac:dyDescent="0.3">
      <c r="B40" s="40"/>
      <c r="C40" s="48" t="s">
        <v>54</v>
      </c>
      <c r="D40" s="15">
        <v>641.03</v>
      </c>
      <c r="E40" s="9"/>
      <c r="F40" s="9"/>
      <c r="G40" s="9"/>
      <c r="H40" s="40"/>
      <c r="J40" s="39">
        <f t="shared" si="0"/>
        <v>0</v>
      </c>
    </row>
    <row r="41" spans="2:40" s="2" customFormat="1" ht="15" customHeight="1" x14ac:dyDescent="0.3">
      <c r="B41" s="58" t="s">
        <v>56</v>
      </c>
      <c r="C41" s="59"/>
      <c r="D41" s="59"/>
      <c r="E41" s="59"/>
      <c r="F41" s="59"/>
      <c r="G41" s="59"/>
      <c r="H41" s="60"/>
      <c r="J41" s="39">
        <f t="shared" si="0"/>
        <v>0</v>
      </c>
    </row>
    <row r="42" spans="2:40" s="2" customFormat="1" ht="50.15" customHeight="1" x14ac:dyDescent="0.3">
      <c r="B42" s="40"/>
      <c r="C42" s="48" t="s">
        <v>58</v>
      </c>
      <c r="D42" s="15">
        <v>641.03</v>
      </c>
      <c r="E42" s="9"/>
      <c r="F42" s="9"/>
      <c r="G42" s="9"/>
      <c r="H42" s="40"/>
      <c r="J42" s="39">
        <f t="shared" si="0"/>
        <v>0</v>
      </c>
    </row>
    <row r="43" spans="2:40" s="2" customFormat="1" ht="50.15" customHeight="1" x14ac:dyDescent="0.3">
      <c r="B43" s="40"/>
      <c r="C43" s="48" t="s">
        <v>57</v>
      </c>
      <c r="D43" s="15">
        <v>641.03</v>
      </c>
      <c r="E43" s="9"/>
      <c r="F43" s="9"/>
      <c r="G43" s="9"/>
      <c r="H43" s="40"/>
      <c r="J43" s="39">
        <f t="shared" si="0"/>
        <v>0</v>
      </c>
    </row>
    <row r="44" spans="2:40" s="2" customFormat="1" ht="15" customHeight="1" x14ac:dyDescent="0.3">
      <c r="B44" s="58" t="s">
        <v>59</v>
      </c>
      <c r="C44" s="59"/>
      <c r="D44" s="59"/>
      <c r="E44" s="59"/>
      <c r="F44" s="59"/>
      <c r="G44" s="59"/>
      <c r="H44" s="60"/>
      <c r="J44" s="39">
        <f t="shared" si="0"/>
        <v>0</v>
      </c>
    </row>
    <row r="45" spans="2:40" s="2" customFormat="1" ht="50.15" customHeight="1" x14ac:dyDescent="0.3">
      <c r="B45" s="40"/>
      <c r="C45" s="48" t="s">
        <v>63</v>
      </c>
      <c r="D45" s="15">
        <v>643.04</v>
      </c>
      <c r="E45" s="47"/>
      <c r="F45" s="46"/>
      <c r="G45" s="46"/>
      <c r="H45" s="40"/>
      <c r="J45" s="39">
        <f t="shared" si="0"/>
        <v>0</v>
      </c>
    </row>
    <row r="46" spans="2:40" s="2" customFormat="1" ht="107" customHeight="1" x14ac:dyDescent="0.3">
      <c r="B46" s="40"/>
      <c r="C46" s="48" t="s">
        <v>64</v>
      </c>
      <c r="D46" s="15">
        <v>643.03</v>
      </c>
      <c r="E46" s="47"/>
      <c r="F46" s="46"/>
      <c r="G46" s="46"/>
      <c r="H46" s="40"/>
      <c r="J46" s="39">
        <f t="shared" si="0"/>
        <v>0</v>
      </c>
    </row>
    <row r="47" spans="2:40" s="2" customFormat="1" ht="50.15" customHeight="1" x14ac:dyDescent="0.3">
      <c r="B47" s="40"/>
      <c r="C47" s="48" t="s">
        <v>62</v>
      </c>
      <c r="D47" s="15">
        <v>643.03</v>
      </c>
      <c r="E47" s="47"/>
      <c r="F47" s="46"/>
      <c r="G47" s="46"/>
      <c r="H47" s="40"/>
      <c r="J47" s="39">
        <f t="shared" si="0"/>
        <v>0</v>
      </c>
    </row>
    <row r="48" spans="2:40" s="2" customFormat="1" ht="73.5" customHeight="1" x14ac:dyDescent="0.3">
      <c r="B48" s="40"/>
      <c r="C48" s="48" t="s">
        <v>61</v>
      </c>
      <c r="D48" s="15">
        <v>643.04</v>
      </c>
      <c r="E48" s="47"/>
      <c r="F48" s="46"/>
      <c r="G48" s="10" t="s">
        <v>26</v>
      </c>
      <c r="H48" s="40"/>
      <c r="J48" s="39">
        <f t="shared" si="0"/>
        <v>0</v>
      </c>
    </row>
    <row r="49" spans="2:10" s="2" customFormat="1" ht="50.15" customHeight="1" x14ac:dyDescent="0.3">
      <c r="B49" s="40"/>
      <c r="C49" s="48" t="s">
        <v>60</v>
      </c>
      <c r="D49" s="15">
        <v>643.04</v>
      </c>
      <c r="E49" s="47"/>
      <c r="F49" s="46"/>
      <c r="G49" s="46"/>
      <c r="H49" s="40"/>
      <c r="J49" s="39">
        <f t="shared" si="0"/>
        <v>0</v>
      </c>
    </row>
    <row r="50" spans="2:10" s="2" customFormat="1" ht="15" customHeight="1" x14ac:dyDescent="0.3">
      <c r="B50" s="58" t="s">
        <v>65</v>
      </c>
      <c r="C50" s="59"/>
      <c r="D50" s="59"/>
      <c r="E50" s="59"/>
      <c r="F50" s="59"/>
      <c r="G50" s="59"/>
      <c r="H50" s="60"/>
      <c r="J50" s="39">
        <f t="shared" si="0"/>
        <v>0</v>
      </c>
    </row>
    <row r="51" spans="2:10" s="2" customFormat="1" ht="50.15" customHeight="1" x14ac:dyDescent="0.3">
      <c r="B51" s="40"/>
      <c r="C51" s="45" t="s">
        <v>66</v>
      </c>
      <c r="D51" s="52">
        <v>641.1</v>
      </c>
      <c r="E51" s="9"/>
      <c r="F51" s="10"/>
      <c r="G51" s="10"/>
      <c r="H51" s="40"/>
      <c r="J51" s="39">
        <f t="shared" si="0"/>
        <v>0</v>
      </c>
    </row>
    <row r="52" spans="2:10" s="2" customFormat="1" ht="15.65" customHeight="1" x14ac:dyDescent="0.3">
      <c r="D52" s="18"/>
      <c r="G52" s="19"/>
      <c r="H52" s="20"/>
    </row>
    <row r="53" spans="2:10" s="2" customFormat="1" ht="17.5" x14ac:dyDescent="0.35">
      <c r="B53" s="7" t="s">
        <v>2</v>
      </c>
      <c r="C53" s="8"/>
      <c r="D53" s="21"/>
      <c r="E53" s="8"/>
      <c r="F53" s="28"/>
      <c r="G53" s="28"/>
      <c r="H53" s="30"/>
    </row>
    <row r="54" spans="2:10" s="2" customFormat="1" ht="14" x14ac:dyDescent="0.3">
      <c r="B54" s="55"/>
      <c r="C54" s="56"/>
      <c r="D54" s="56"/>
      <c r="E54" s="56"/>
      <c r="F54" s="56"/>
      <c r="G54" s="56"/>
      <c r="H54" s="57"/>
    </row>
    <row r="55" spans="2:10" s="2" customFormat="1" ht="14" x14ac:dyDescent="0.3">
      <c r="B55" s="55"/>
      <c r="C55" s="56"/>
      <c r="D55" s="56"/>
      <c r="E55" s="56"/>
      <c r="F55" s="56"/>
      <c r="G55" s="56"/>
      <c r="H55" s="57"/>
    </row>
    <row r="56" spans="2:10" s="2" customFormat="1" ht="14" x14ac:dyDescent="0.3">
      <c r="B56" s="55"/>
      <c r="C56" s="56"/>
      <c r="D56" s="56"/>
      <c r="E56" s="56"/>
      <c r="F56" s="56"/>
      <c r="G56" s="56"/>
      <c r="H56" s="57"/>
    </row>
    <row r="57" spans="2:10" s="2" customFormat="1" ht="14" x14ac:dyDescent="0.3">
      <c r="B57" s="55"/>
      <c r="C57" s="56"/>
      <c r="D57" s="56"/>
      <c r="E57" s="56"/>
      <c r="F57" s="56"/>
      <c r="G57" s="56"/>
      <c r="H57" s="57"/>
    </row>
    <row r="58" spans="2:10" s="2" customFormat="1" ht="14" x14ac:dyDescent="0.3">
      <c r="B58" s="55"/>
      <c r="C58" s="56"/>
      <c r="D58" s="56"/>
      <c r="E58" s="56"/>
      <c r="F58" s="56"/>
      <c r="G58" s="56"/>
      <c r="H58" s="57"/>
    </row>
    <row r="59" spans="2:10" s="2" customFormat="1" ht="14" x14ac:dyDescent="0.3">
      <c r="B59" s="55"/>
      <c r="C59" s="56"/>
      <c r="D59" s="56"/>
      <c r="E59" s="56"/>
      <c r="F59" s="56"/>
      <c r="G59" s="56"/>
      <c r="H59" s="57"/>
    </row>
    <row r="60" spans="2:10" s="2" customFormat="1" ht="14" x14ac:dyDescent="0.3">
      <c r="B60" s="55"/>
      <c r="C60" s="56"/>
      <c r="D60" s="56"/>
      <c r="E60" s="56"/>
      <c r="F60" s="56"/>
      <c r="G60" s="56"/>
      <c r="H60" s="57"/>
    </row>
    <row r="61" spans="2:10" s="2" customFormat="1" ht="14" x14ac:dyDescent="0.3">
      <c r="B61" s="55"/>
      <c r="C61" s="56"/>
      <c r="D61" s="56"/>
      <c r="E61" s="56"/>
      <c r="F61" s="56"/>
      <c r="G61" s="56"/>
      <c r="H61" s="57"/>
    </row>
    <row r="62" spans="2:10" s="2" customFormat="1" ht="14.15" customHeight="1" x14ac:dyDescent="0.3">
      <c r="B62" s="70" t="s">
        <v>10</v>
      </c>
      <c r="C62" s="70"/>
      <c r="D62" s="70"/>
      <c r="E62" s="70"/>
      <c r="F62" s="70"/>
      <c r="G62" s="70"/>
      <c r="H62" s="70"/>
    </row>
    <row r="63" spans="2:10" s="2" customFormat="1" ht="15" customHeight="1" x14ac:dyDescent="0.3">
      <c r="B63" s="71"/>
      <c r="C63" s="71"/>
      <c r="D63" s="71"/>
      <c r="E63" s="71"/>
      <c r="F63" s="71"/>
      <c r="G63" s="71"/>
      <c r="H63" s="71"/>
    </row>
    <row r="64" spans="2:10" s="2" customFormat="1" ht="15" customHeight="1" x14ac:dyDescent="0.3">
      <c r="B64" s="67" t="s">
        <v>25</v>
      </c>
      <c r="C64" s="68"/>
      <c r="D64" s="68"/>
      <c r="E64" s="68"/>
      <c r="F64" s="68"/>
      <c r="G64" s="68"/>
      <c r="H64" s="69"/>
    </row>
    <row r="65" spans="2:8" s="2" customFormat="1" ht="15" x14ac:dyDescent="0.3">
      <c r="B65" s="53"/>
      <c r="C65" s="61"/>
      <c r="D65" s="61"/>
      <c r="E65" s="61"/>
      <c r="F65" s="61"/>
      <c r="G65" s="61"/>
      <c r="H65" s="54"/>
    </row>
    <row r="66" spans="2:8" s="2" customFormat="1" ht="14" x14ac:dyDescent="0.3">
      <c r="B66" s="26"/>
      <c r="C66" s="27"/>
      <c r="D66" s="27"/>
      <c r="E66" s="27"/>
      <c r="F66" s="27"/>
      <c r="G66" s="27"/>
      <c r="H66" s="22"/>
    </row>
    <row r="67" spans="2:8" s="2" customFormat="1" ht="14" x14ac:dyDescent="0.3">
      <c r="B67" s="26"/>
      <c r="C67" s="27"/>
      <c r="D67" s="27"/>
      <c r="E67" s="27"/>
      <c r="F67" s="27"/>
      <c r="G67" s="27"/>
      <c r="H67" s="22"/>
    </row>
    <row r="68" spans="2:8" s="2" customFormat="1" ht="14" x14ac:dyDescent="0.3">
      <c r="B68" s="55"/>
      <c r="C68" s="56"/>
      <c r="D68" s="56"/>
      <c r="E68" s="56"/>
      <c r="F68" s="56"/>
      <c r="G68" s="56"/>
      <c r="H68" s="57"/>
    </row>
    <row r="69" spans="2:8" s="2" customFormat="1" ht="14" x14ac:dyDescent="0.3">
      <c r="B69" s="66"/>
      <c r="C69" s="66"/>
      <c r="D69" s="66"/>
      <c r="E69" s="66"/>
      <c r="F69" s="66"/>
      <c r="G69" s="66"/>
      <c r="H69" s="66"/>
    </row>
    <row r="70" spans="2:8" s="2" customFormat="1" ht="14" x14ac:dyDescent="0.3">
      <c r="B70" s="66"/>
      <c r="C70" s="66"/>
      <c r="D70" s="66"/>
      <c r="E70" s="66"/>
      <c r="F70" s="66"/>
      <c r="G70" s="66"/>
      <c r="H70" s="66"/>
    </row>
    <row r="71" spans="2:8" ht="13" x14ac:dyDescent="0.25">
      <c r="B71" s="66"/>
      <c r="C71" s="66"/>
      <c r="D71" s="66"/>
      <c r="E71" s="66"/>
      <c r="F71" s="66"/>
      <c r="G71" s="66"/>
      <c r="H71" s="66"/>
    </row>
  </sheetData>
  <mergeCells count="27">
    <mergeCell ref="B19:H19"/>
    <mergeCell ref="B41:H41"/>
    <mergeCell ref="B70:H70"/>
    <mergeCell ref="B71:H71"/>
    <mergeCell ref="B64:H64"/>
    <mergeCell ref="B59:H59"/>
    <mergeCell ref="B60:H60"/>
    <mergeCell ref="B61:H61"/>
    <mergeCell ref="B65:H65"/>
    <mergeCell ref="B62:H63"/>
    <mergeCell ref="B69:H69"/>
    <mergeCell ref="G8:H8"/>
    <mergeCell ref="B68:H68"/>
    <mergeCell ref="B44:H44"/>
    <mergeCell ref="B50:H50"/>
    <mergeCell ref="B16:H16"/>
    <mergeCell ref="B38:H38"/>
    <mergeCell ref="B56:H56"/>
    <mergeCell ref="B55:H55"/>
    <mergeCell ref="B54:H54"/>
    <mergeCell ref="B58:H58"/>
    <mergeCell ref="B57:H57"/>
    <mergeCell ref="E9:H9"/>
    <mergeCell ref="D10:E10"/>
    <mergeCell ref="F10:H10"/>
    <mergeCell ref="C11:H11"/>
    <mergeCell ref="C12:H12"/>
  </mergeCells>
  <dataValidations count="2">
    <dataValidation type="list" allowBlank="1" showInputMessage="1" showErrorMessage="1" sqref="H20:H37 H17:H18 H39:H40 H42:H43 H45:H49 H51">
      <formula1>$AA$3:$AA$4</formula1>
    </dataValidation>
    <dataValidation type="list" allowBlank="1" showInputMessage="1" showErrorMessage="1" sqref="B20:B37 B17:B18 B39:B40 B42:B43 B45:B49 B51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36fb3ed-1f9b-461a-ba3b-e1ffc7a297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F7CEFE8-9D03-4AC4-9F5A-FE0469B6F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2018-05-30T19:05:57Z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